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網站\課指組表單下載\財務管理表單\"/>
    </mc:Choice>
  </mc:AlternateContent>
  <bookViews>
    <workbookView xWindow="0" yWindow="0" windowWidth="28800" windowHeight="12390"/>
  </bookViews>
  <sheets>
    <sheet name="預算表" sheetId="6" r:id="rId1"/>
  </sheets>
  <definedNames>
    <definedName name="_xlnm.Print_Area" localSheetId="0">預算表!$A$1:$F$29</definedName>
  </definedNames>
  <calcPr calcId="162913"/>
</workbook>
</file>

<file path=xl/calcChain.xml><?xml version="1.0" encoding="utf-8"?>
<calcChain xmlns="http://schemas.openxmlformats.org/spreadsheetml/2006/main">
  <c r="D26" i="6" l="1"/>
  <c r="E13" i="6" s="1"/>
  <c r="D7" i="6"/>
  <c r="D9" i="6" s="1"/>
  <c r="E14" i="6"/>
  <c r="E25" i="6"/>
  <c r="E23" i="6"/>
  <c r="E12" i="6"/>
  <c r="E26" i="6" s="1"/>
  <c r="E24" i="6"/>
  <c r="E5" i="6" l="1"/>
  <c r="E8" i="6"/>
  <c r="E6" i="6"/>
  <c r="G26" i="6"/>
  <c r="E7" i="6"/>
  <c r="E9" i="6" l="1"/>
</calcChain>
</file>

<file path=xl/sharedStrings.xml><?xml version="1.0" encoding="utf-8"?>
<sst xmlns="http://schemas.openxmlformats.org/spreadsheetml/2006/main" count="59" uniqueCount="45">
  <si>
    <t>收  入</t>
    <phoneticPr fontId="2" type="noConversion"/>
  </si>
  <si>
    <t>摘  要</t>
    <phoneticPr fontId="2" type="noConversion"/>
  </si>
  <si>
    <t>金  額</t>
    <phoneticPr fontId="2" type="noConversion"/>
  </si>
  <si>
    <t xml:space="preserve"> 項  目 </t>
    <phoneticPr fontId="2" type="noConversion"/>
  </si>
  <si>
    <t>1.行政費</t>
    <phoneticPr fontId="2" type="noConversion"/>
  </si>
  <si>
    <t>需與銀行存款帳相符</t>
    <phoneticPr fontId="2" type="noConversion"/>
  </si>
  <si>
    <t>說明</t>
    <phoneticPr fontId="2" type="noConversion"/>
  </si>
  <si>
    <t>比 率</t>
    <phoneticPr fontId="2" type="noConversion"/>
  </si>
  <si>
    <t>1.上屆銀行存款結轉</t>
    <phoneticPr fontId="2" type="noConversion"/>
  </si>
  <si>
    <t>金額</t>
    <phoneticPr fontId="2" type="noConversion"/>
  </si>
  <si>
    <t>4.申請學校補助</t>
    <phoneticPr fontId="2" type="noConversion"/>
  </si>
  <si>
    <t>社費</t>
    <phoneticPr fontId="2" type="noConversion"/>
  </si>
  <si>
    <t>經費來源</t>
    <phoneticPr fontId="2" type="noConversion"/>
  </si>
  <si>
    <t>1月1日至12月31日</t>
    <phoneticPr fontId="2" type="noConversion"/>
  </si>
  <si>
    <t>總支出合計</t>
    <phoneticPr fontId="2" type="noConversion"/>
  </si>
  <si>
    <t>辦公用品、財產設備</t>
    <phoneticPr fontId="2" type="noConversion"/>
  </si>
  <si>
    <t>給新生的一封信</t>
    <phoneticPr fontId="2" type="noConversion"/>
  </si>
  <si>
    <t>雜項支出</t>
    <phoneticPr fontId="2" type="noConversion"/>
  </si>
  <si>
    <t xml:space="preserve">財務組長                                 社長                            指導老師                                                                                  </t>
    <phoneticPr fontId="2" type="noConversion"/>
  </si>
  <si>
    <t>2.學生會活動費</t>
    <phoneticPr fontId="2" type="noConversion"/>
  </si>
  <si>
    <t>3.器材費</t>
    <phoneticPr fontId="2" type="noConversion"/>
  </si>
  <si>
    <t>4.宣傳費</t>
    <phoneticPr fontId="2" type="noConversion"/>
  </si>
  <si>
    <t>5.雜項支出</t>
    <phoneticPr fontId="2" type="noConversion"/>
  </si>
  <si>
    <t>3.本屆收取社費</t>
    <phoneticPr fontId="2" type="noConversion"/>
  </si>
  <si>
    <t>2.上屆現金結轉</t>
    <phoneticPr fontId="2" type="noConversion"/>
  </si>
  <si>
    <t>需與現金帳相符</t>
    <phoneticPr fontId="2" type="noConversion"/>
  </si>
  <si>
    <t>保留基金</t>
    <phoneticPr fontId="2" type="noConversion"/>
  </si>
  <si>
    <t>總經費合計</t>
    <phoneticPr fontId="2" type="noConversion"/>
  </si>
  <si>
    <t>上屆結轉</t>
    <phoneticPr fontId="2" type="noConversion"/>
  </si>
  <si>
    <t>50人*200元</t>
    <phoneticPr fontId="2" type="noConversion"/>
  </si>
  <si>
    <t>P1</t>
    <phoneticPr fontId="2" type="noConversion"/>
  </si>
  <si>
    <t>行政事務費</t>
    <phoneticPr fontId="2" type="noConversion"/>
  </si>
  <si>
    <t>1.開學第1個活動(2月)</t>
    <phoneticPr fontId="2" type="noConversion"/>
  </si>
  <si>
    <t>2.校慶活動(3月)</t>
    <phoneticPr fontId="2" type="noConversion"/>
  </si>
  <si>
    <t>3.棋藝比賽(5月)</t>
    <phoneticPr fontId="2" type="noConversion"/>
  </si>
  <si>
    <t>4.送舊(6月)</t>
    <phoneticPr fontId="2" type="noConversion"/>
  </si>
  <si>
    <t>5.服務出營</t>
    <phoneticPr fontId="2" type="noConversion"/>
  </si>
  <si>
    <t>申請補助</t>
    <phoneticPr fontId="2" type="noConversion"/>
  </si>
  <si>
    <t>68.一年級迎新系列活動(9月)</t>
    <phoneticPr fontId="2" type="noConversion"/>
  </si>
  <si>
    <t>10.甘蔗傳情(11月)</t>
    <phoneticPr fontId="2" type="noConversion"/>
  </si>
  <si>
    <t>11.改選(12月)</t>
    <phoneticPr fontId="2" type="noConversion"/>
  </si>
  <si>
    <t>12.聖誕活動(12月)</t>
    <phoneticPr fontId="2" type="noConversion"/>
  </si>
  <si>
    <t>建國科技大學○○○社團</t>
    <phoneticPr fontId="2" type="noConversion"/>
  </si>
  <si>
    <t>108年度總預算分配表</t>
    <phoneticPr fontId="2" type="noConversion"/>
  </si>
  <si>
    <t>編號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</si>
</sst>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86" formatCode="_-* #,##0_-;\-* #,##0_-;_-* &quot;-&quot;??_-;_-@_-"/>
  </numFmts>
  <fonts count="2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12"/>
      <name val="標楷體"/>
      <family val="4"/>
      <charset val="136"/>
    </font>
    <font>
      <sz val="14"/>
      <name val="標楷體"/>
      <family val="4"/>
      <charset val="136"/>
    </font>
    <font>
      <b/>
      <sz val="28"/>
      <color indexed="8"/>
      <name val="標楷體"/>
      <family val="4"/>
      <charset val="136"/>
    </font>
    <font>
      <b/>
      <sz val="28"/>
      <name val="標楷體"/>
      <family val="4"/>
      <charset val="136"/>
    </font>
    <font>
      <sz val="28"/>
      <name val="標楷體"/>
      <family val="4"/>
      <charset val="136"/>
    </font>
    <font>
      <sz val="12"/>
      <color indexed="9"/>
      <name val="標楷體"/>
      <family val="4"/>
      <charset val="136"/>
    </font>
    <font>
      <sz val="12"/>
      <color indexed="9"/>
      <name val="新細明體"/>
      <family val="1"/>
      <charset val="136"/>
    </font>
    <font>
      <b/>
      <sz val="14"/>
      <color indexed="9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color indexed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86" fontId="7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86" fontId="6" fillId="0" borderId="7" xfId="1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1" fontId="6" fillId="0" borderId="8" xfId="0" applyNumberFormat="1" applyFont="1" applyBorder="1" applyAlignment="1">
      <alignment horizontal="center" vertical="center" wrapText="1"/>
    </xf>
    <xf numFmtId="186" fontId="12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10" fontId="16" fillId="0" borderId="14" xfId="2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1" fontId="16" fillId="0" borderId="15" xfId="0" applyNumberFormat="1" applyFont="1" applyBorder="1" applyAlignment="1">
      <alignment vertical="center" wrapText="1"/>
    </xf>
    <xf numFmtId="41" fontId="16" fillId="0" borderId="15" xfId="0" applyNumberFormat="1" applyFont="1" applyFill="1" applyBorder="1" applyAlignment="1">
      <alignment vertical="center" wrapText="1"/>
    </xf>
    <xf numFmtId="10" fontId="16" fillId="0" borderId="16" xfId="2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41" fontId="16" fillId="0" borderId="14" xfId="1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1" fontId="16" fillId="0" borderId="15" xfId="1" applyNumberFormat="1" applyFont="1" applyFill="1" applyBorder="1" applyAlignment="1">
      <alignment horizontal="center" vertical="center" wrapText="1"/>
    </xf>
    <xf numFmtId="10" fontId="16" fillId="0" borderId="15" xfId="2" applyNumberFormat="1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0" fontId="16" fillId="0" borderId="14" xfId="2" applyNumberFormat="1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1" fontId="16" fillId="0" borderId="18" xfId="0" applyNumberFormat="1" applyFont="1" applyFill="1" applyBorder="1" applyAlignment="1">
      <alignment horizontal="left" vertical="center" wrapText="1"/>
    </xf>
    <xf numFmtId="41" fontId="16" fillId="0" borderId="18" xfId="1" applyNumberFormat="1" applyFont="1" applyFill="1" applyBorder="1" applyAlignment="1">
      <alignment horizontal="center" vertical="center" wrapText="1"/>
    </xf>
    <xf numFmtId="10" fontId="16" fillId="0" borderId="18" xfId="2" applyNumberFormat="1" applyFont="1" applyBorder="1" applyAlignment="1">
      <alignment horizontal="center" vertical="center" wrapText="1"/>
    </xf>
    <xf numFmtId="41" fontId="16" fillId="0" borderId="19" xfId="0" applyNumberFormat="1" applyFont="1" applyFill="1" applyBorder="1" applyAlignment="1">
      <alignment vertical="center" wrapText="1"/>
    </xf>
    <xf numFmtId="10" fontId="16" fillId="0" borderId="19" xfId="2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1" fontId="18" fillId="0" borderId="8" xfId="0" applyNumberFormat="1" applyFont="1" applyBorder="1" applyAlignment="1">
      <alignment horizontal="center" vertical="center" wrapText="1"/>
    </xf>
    <xf numFmtId="9" fontId="18" fillId="0" borderId="8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186" fontId="6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1" fontId="18" fillId="0" borderId="0" xfId="0" applyNumberFormat="1" applyFont="1" applyBorder="1" applyAlignment="1">
      <alignment horizontal="center"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186" fontId="12" fillId="0" borderId="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10" fontId="17" fillId="0" borderId="14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1" fontId="16" fillId="0" borderId="14" xfId="0" applyNumberFormat="1" applyFont="1" applyFill="1" applyBorder="1" applyAlignment="1">
      <alignment horizontal="center" vertical="center" wrapText="1"/>
    </xf>
    <xf numFmtId="41" fontId="16" fillId="0" borderId="15" xfId="0" applyNumberFormat="1" applyFont="1" applyFill="1" applyBorder="1" applyAlignment="1">
      <alignment horizontal="center" vertical="center" wrapText="1"/>
    </xf>
    <xf numFmtId="10" fontId="16" fillId="0" borderId="0" xfId="2" applyNumberFormat="1" applyFont="1" applyFill="1" applyBorder="1" applyAlignment="1">
      <alignment horizontal="center" vertical="center" wrapText="1"/>
    </xf>
    <xf numFmtId="41" fontId="16" fillId="0" borderId="16" xfId="0" applyNumberFormat="1" applyFont="1" applyFill="1" applyBorder="1" applyAlignment="1">
      <alignment horizontal="center" vertical="center" wrapText="1"/>
    </xf>
    <xf numFmtId="41" fontId="20" fillId="0" borderId="8" xfId="0" applyNumberFormat="1" applyFont="1" applyBorder="1" applyAlignment="1">
      <alignment horizontal="center" vertical="center" wrapText="1"/>
    </xf>
    <xf numFmtId="10" fontId="20" fillId="0" borderId="8" xfId="0" applyNumberFormat="1" applyFont="1" applyBorder="1" applyAlignment="1">
      <alignment horizontal="center" vertical="center" wrapText="1"/>
    </xf>
    <xf numFmtId="41" fontId="16" fillId="0" borderId="19" xfId="0" applyNumberFormat="1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/>
    <xf numFmtId="41" fontId="16" fillId="0" borderId="14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41" fontId="16" fillId="0" borderId="14" xfId="1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70" zoomScaleNormal="70" zoomScaleSheetLayoutView="70" workbookViewId="0">
      <selection activeCell="A11" sqref="A11"/>
    </sheetView>
  </sheetViews>
  <sheetFormatPr defaultColWidth="8.875" defaultRowHeight="16.5" x14ac:dyDescent="0.25"/>
  <cols>
    <col min="1" max="1" width="24.5" style="1" customWidth="1"/>
    <col min="2" max="2" width="28.25" style="1" customWidth="1"/>
    <col min="3" max="3" width="10.5" style="1" hidden="1" customWidth="1"/>
    <col min="4" max="4" width="22.125" style="1" customWidth="1"/>
    <col min="5" max="5" width="15.75" style="1" customWidth="1"/>
    <col min="6" max="6" width="38.625" style="1" customWidth="1"/>
    <col min="7" max="7" width="12.75" style="1" customWidth="1"/>
    <col min="8" max="8" width="19.875" style="1" customWidth="1"/>
    <col min="9" max="16384" width="8.875" style="1"/>
  </cols>
  <sheetData>
    <row r="1" spans="1:8" ht="36.75" customHeight="1" x14ac:dyDescent="0.25">
      <c r="A1" s="74" t="s">
        <v>42</v>
      </c>
      <c r="B1" s="75"/>
      <c r="C1" s="75"/>
      <c r="D1" s="75"/>
      <c r="E1" s="75"/>
      <c r="F1" s="76"/>
    </row>
    <row r="2" spans="1:8" ht="36.75" customHeight="1" x14ac:dyDescent="0.25">
      <c r="A2" s="74" t="s">
        <v>43</v>
      </c>
      <c r="B2" s="75"/>
      <c r="C2" s="75"/>
      <c r="D2" s="75"/>
      <c r="E2" s="75"/>
      <c r="F2" s="76"/>
    </row>
    <row r="3" spans="1:8" ht="36.75" customHeight="1" thickBot="1" x14ac:dyDescent="0.3">
      <c r="A3" s="74" t="s">
        <v>13</v>
      </c>
      <c r="B3" s="75"/>
      <c r="C3" s="75"/>
      <c r="D3" s="75"/>
      <c r="E3" s="75"/>
      <c r="F3" s="76"/>
    </row>
    <row r="4" spans="1:8" ht="24.75" customHeight="1" thickBot="1" x14ac:dyDescent="0.3">
      <c r="A4" s="10" t="s">
        <v>0</v>
      </c>
      <c r="B4" s="77" t="s">
        <v>1</v>
      </c>
      <c r="C4" s="78"/>
      <c r="D4" s="2" t="s">
        <v>2</v>
      </c>
      <c r="E4" s="8" t="s">
        <v>7</v>
      </c>
      <c r="F4" s="3" t="s">
        <v>6</v>
      </c>
    </row>
    <row r="5" spans="1:8" ht="29.25" customHeight="1" thickTop="1" x14ac:dyDescent="0.25">
      <c r="A5" s="18" t="s">
        <v>8</v>
      </c>
      <c r="B5" s="86" t="s">
        <v>28</v>
      </c>
      <c r="C5" s="87"/>
      <c r="D5" s="66">
        <v>10000</v>
      </c>
      <c r="E5" s="67">
        <f>D5/D9</f>
        <v>0.28735632183908044</v>
      </c>
      <c r="F5" s="11" t="s">
        <v>5</v>
      </c>
      <c r="H5" s="12"/>
    </row>
    <row r="6" spans="1:8" ht="29.25" customHeight="1" x14ac:dyDescent="0.25">
      <c r="A6" s="23" t="s">
        <v>24</v>
      </c>
      <c r="B6" s="72" t="s">
        <v>28</v>
      </c>
      <c r="C6" s="73"/>
      <c r="D6" s="65">
        <v>2800</v>
      </c>
      <c r="E6" s="25">
        <f>D6/D9</f>
        <v>8.0459770114942528E-2</v>
      </c>
      <c r="F6" s="24" t="s">
        <v>25</v>
      </c>
      <c r="H6" s="12"/>
    </row>
    <row r="7" spans="1:8" ht="29.25" customHeight="1" x14ac:dyDescent="0.25">
      <c r="A7" s="23" t="s">
        <v>23</v>
      </c>
      <c r="B7" s="61" t="s">
        <v>29</v>
      </c>
      <c r="C7" s="62"/>
      <c r="D7" s="65">
        <f>50*200</f>
        <v>10000</v>
      </c>
      <c r="E7" s="25">
        <f>D7/D9</f>
        <v>0.28735632183908044</v>
      </c>
      <c r="F7" s="24"/>
      <c r="H7" s="12"/>
    </row>
    <row r="8" spans="1:8" ht="29.25" customHeight="1" thickBot="1" x14ac:dyDescent="0.3">
      <c r="A8" s="21" t="s">
        <v>10</v>
      </c>
      <c r="B8" s="63"/>
      <c r="C8" s="12"/>
      <c r="D8" s="68">
        <v>12000</v>
      </c>
      <c r="E8" s="25">
        <f>D8/D9</f>
        <v>0.34482758620689657</v>
      </c>
      <c r="F8" s="22"/>
      <c r="H8" s="12"/>
    </row>
    <row r="9" spans="1:8" ht="29.25" customHeight="1" thickTop="1" thickBot="1" x14ac:dyDescent="0.3">
      <c r="A9" s="19"/>
      <c r="B9" s="83" t="s">
        <v>27</v>
      </c>
      <c r="C9" s="84"/>
      <c r="D9" s="69">
        <f>SUM(D5:D8)</f>
        <v>34800</v>
      </c>
      <c r="E9" s="70">
        <f>SUM(E5:E8)</f>
        <v>1</v>
      </c>
      <c r="F9" s="20"/>
    </row>
    <row r="10" spans="1:8" ht="15" customHeight="1" thickBot="1" x14ac:dyDescent="0.3">
      <c r="A10" s="9"/>
      <c r="B10" s="7"/>
      <c r="C10" s="7"/>
      <c r="D10" s="4"/>
      <c r="F10" s="13"/>
    </row>
    <row r="11" spans="1:8" ht="29.25" customHeight="1" thickBot="1" x14ac:dyDescent="0.3">
      <c r="A11" s="10" t="s">
        <v>44</v>
      </c>
      <c r="B11" s="2" t="s">
        <v>3</v>
      </c>
      <c r="C11" s="77" t="s">
        <v>9</v>
      </c>
      <c r="D11" s="82"/>
      <c r="E11" s="8" t="s">
        <v>7</v>
      </c>
      <c r="F11" s="3" t="s">
        <v>12</v>
      </c>
    </row>
    <row r="12" spans="1:8" ht="29.25" customHeight="1" thickTop="1" x14ac:dyDescent="0.25">
      <c r="A12" s="48" t="s">
        <v>4</v>
      </c>
      <c r="B12" s="44" t="s">
        <v>31</v>
      </c>
      <c r="C12" s="71">
        <v>30000</v>
      </c>
      <c r="D12" s="42">
        <v>2800</v>
      </c>
      <c r="E12" s="43">
        <f>D12/D26</f>
        <v>8.0459770114942528E-2</v>
      </c>
      <c r="F12" s="30" t="s">
        <v>11</v>
      </c>
      <c r="H12" s="4"/>
    </row>
    <row r="13" spans="1:8" ht="29.25" customHeight="1" x14ac:dyDescent="0.25">
      <c r="A13" s="49"/>
      <c r="B13" s="26"/>
      <c r="C13" s="27"/>
      <c r="D13" s="28">
        <v>1000</v>
      </c>
      <c r="E13" s="29">
        <f>D13/D26</f>
        <v>2.8735632183908046E-2</v>
      </c>
      <c r="F13" s="45" t="s">
        <v>11</v>
      </c>
      <c r="H13" s="4"/>
    </row>
    <row r="14" spans="1:8" ht="29.25" customHeight="1" x14ac:dyDescent="0.25">
      <c r="A14" s="59" t="s">
        <v>19</v>
      </c>
      <c r="B14" s="31" t="s">
        <v>32</v>
      </c>
      <c r="C14" s="85">
        <v>260000</v>
      </c>
      <c r="D14" s="32">
        <v>3300</v>
      </c>
      <c r="E14" s="25">
        <f>SUM(D14:D22)/D26</f>
        <v>0.81896551724137934</v>
      </c>
      <c r="F14" s="33" t="s">
        <v>11</v>
      </c>
      <c r="H14" s="4"/>
    </row>
    <row r="15" spans="1:8" ht="29.25" customHeight="1" x14ac:dyDescent="0.25">
      <c r="A15" s="59"/>
      <c r="B15" s="31" t="s">
        <v>33</v>
      </c>
      <c r="C15" s="85"/>
      <c r="D15" s="32">
        <v>2000</v>
      </c>
      <c r="E15" s="60"/>
      <c r="F15" s="33" t="s">
        <v>11</v>
      </c>
      <c r="H15" s="4"/>
    </row>
    <row r="16" spans="1:8" ht="29.25" customHeight="1" x14ac:dyDescent="0.25">
      <c r="A16" s="59"/>
      <c r="B16" s="31" t="s">
        <v>34</v>
      </c>
      <c r="C16" s="85"/>
      <c r="D16" s="32">
        <v>1000</v>
      </c>
      <c r="E16" s="60"/>
      <c r="F16" s="33" t="s">
        <v>11</v>
      </c>
      <c r="H16" s="4"/>
    </row>
    <row r="17" spans="1:7" ht="29.25" customHeight="1" x14ac:dyDescent="0.25">
      <c r="A17" s="59"/>
      <c r="B17" s="31" t="s">
        <v>35</v>
      </c>
      <c r="C17" s="85"/>
      <c r="D17" s="32">
        <v>3000</v>
      </c>
      <c r="E17" s="60"/>
      <c r="F17" s="33" t="s">
        <v>11</v>
      </c>
    </row>
    <row r="18" spans="1:7" ht="29.25" customHeight="1" x14ac:dyDescent="0.25">
      <c r="A18" s="59"/>
      <c r="B18" s="31" t="s">
        <v>36</v>
      </c>
      <c r="C18" s="32"/>
      <c r="D18" s="32">
        <v>12000</v>
      </c>
      <c r="E18" s="60"/>
      <c r="F18" s="33" t="s">
        <v>37</v>
      </c>
    </row>
    <row r="19" spans="1:7" ht="29.25" customHeight="1" x14ac:dyDescent="0.25">
      <c r="A19" s="59"/>
      <c r="B19" s="31" t="s">
        <v>38</v>
      </c>
      <c r="C19" s="81">
        <v>440000</v>
      </c>
      <c r="D19" s="32">
        <v>3000</v>
      </c>
      <c r="E19" s="60"/>
      <c r="F19" s="33" t="s">
        <v>11</v>
      </c>
    </row>
    <row r="20" spans="1:7" ht="29.25" customHeight="1" x14ac:dyDescent="0.25">
      <c r="A20" s="59"/>
      <c r="B20" s="31" t="s">
        <v>39</v>
      </c>
      <c r="C20" s="81"/>
      <c r="D20" s="32">
        <v>2000</v>
      </c>
      <c r="E20" s="60"/>
      <c r="F20" s="33" t="s">
        <v>11</v>
      </c>
    </row>
    <row r="21" spans="1:7" ht="29.25" customHeight="1" x14ac:dyDescent="0.25">
      <c r="A21" s="59"/>
      <c r="B21" s="31" t="s">
        <v>40</v>
      </c>
      <c r="C21" s="81"/>
      <c r="D21" s="32">
        <v>1000</v>
      </c>
      <c r="E21" s="60"/>
      <c r="F21" s="33" t="s">
        <v>11</v>
      </c>
    </row>
    <row r="22" spans="1:7" ht="29.25" customHeight="1" x14ac:dyDescent="0.25">
      <c r="A22" s="59"/>
      <c r="B22" s="31" t="s">
        <v>41</v>
      </c>
      <c r="C22" s="81"/>
      <c r="D22" s="32">
        <v>1200</v>
      </c>
      <c r="E22" s="60"/>
      <c r="F22" s="33" t="s">
        <v>11</v>
      </c>
    </row>
    <row r="23" spans="1:7" ht="34.5" customHeight="1" x14ac:dyDescent="0.25">
      <c r="A23" s="51" t="s">
        <v>20</v>
      </c>
      <c r="B23" s="26" t="s">
        <v>15</v>
      </c>
      <c r="C23" s="27">
        <v>30000</v>
      </c>
      <c r="D23" s="34">
        <v>1000</v>
      </c>
      <c r="E23" s="35">
        <f>D23/D26</f>
        <v>2.8735632183908046E-2</v>
      </c>
      <c r="F23" s="33" t="s">
        <v>11</v>
      </c>
    </row>
    <row r="24" spans="1:7" ht="24.75" customHeight="1" x14ac:dyDescent="0.25">
      <c r="A24" s="50" t="s">
        <v>21</v>
      </c>
      <c r="B24" s="36" t="s">
        <v>16</v>
      </c>
      <c r="C24" s="28"/>
      <c r="D24" s="34">
        <v>500</v>
      </c>
      <c r="E24" s="37">
        <f>D24/D26</f>
        <v>1.4367816091954023E-2</v>
      </c>
      <c r="F24" s="33" t="s">
        <v>11</v>
      </c>
    </row>
    <row r="25" spans="1:7" ht="29.25" customHeight="1" thickBot="1" x14ac:dyDescent="0.3">
      <c r="A25" s="52" t="s">
        <v>22</v>
      </c>
      <c r="B25" s="38" t="s">
        <v>17</v>
      </c>
      <c r="C25" s="39">
        <v>2730</v>
      </c>
      <c r="D25" s="40">
        <v>1000</v>
      </c>
      <c r="E25" s="41">
        <f>D25/D26</f>
        <v>2.8735632183908046E-2</v>
      </c>
      <c r="F25" s="33" t="s">
        <v>11</v>
      </c>
    </row>
    <row r="26" spans="1:7" ht="29.25" customHeight="1" thickTop="1" thickBot="1" x14ac:dyDescent="0.3">
      <c r="A26" s="14"/>
      <c r="B26" s="15" t="s">
        <v>14</v>
      </c>
      <c r="C26" s="16"/>
      <c r="D26" s="46">
        <f>SUM(D12:D25)</f>
        <v>34800</v>
      </c>
      <c r="E26" s="47">
        <f>SUM(E12:E25)</f>
        <v>1</v>
      </c>
      <c r="F26" s="17"/>
      <c r="G26" s="4">
        <f>D26-D9</f>
        <v>0</v>
      </c>
    </row>
    <row r="27" spans="1:7" ht="29.25" customHeight="1" x14ac:dyDescent="0.25">
      <c r="A27" s="54"/>
      <c r="B27" s="55"/>
      <c r="C27" s="53"/>
      <c r="D27" s="56"/>
      <c r="E27" s="57"/>
      <c r="F27" s="58"/>
      <c r="G27" s="4" t="s">
        <v>26</v>
      </c>
    </row>
    <row r="28" spans="1:7" ht="50.25" customHeight="1" x14ac:dyDescent="0.3">
      <c r="A28" s="79" t="s">
        <v>18</v>
      </c>
      <c r="B28" s="80"/>
      <c r="C28" s="80"/>
      <c r="D28" s="80"/>
      <c r="E28" s="80"/>
      <c r="F28" s="80"/>
    </row>
    <row r="29" spans="1:7" ht="25.5" customHeight="1" x14ac:dyDescent="0.25">
      <c r="A29" s="5"/>
      <c r="B29" s="6"/>
      <c r="C29" s="6"/>
      <c r="D29" s="6"/>
      <c r="F29" s="64" t="s">
        <v>30</v>
      </c>
    </row>
    <row r="30" spans="1:7" ht="22.5" customHeight="1" x14ac:dyDescent="0.25">
      <c r="A30" s="5"/>
      <c r="B30" s="6"/>
      <c r="C30" s="6"/>
      <c r="D30" s="6"/>
    </row>
    <row r="31" spans="1:7" ht="23.25" customHeight="1" x14ac:dyDescent="0.25"/>
    <row r="32" spans="1:7" ht="16.5" customHeight="1" x14ac:dyDescent="0.25"/>
    <row r="33" ht="16.5" customHeight="1" x14ac:dyDescent="0.25"/>
    <row r="34" ht="16.5" customHeight="1" x14ac:dyDescent="0.25"/>
  </sheetData>
  <mergeCells count="11">
    <mergeCell ref="B5:C5"/>
    <mergeCell ref="B6:C6"/>
    <mergeCell ref="A1:F1"/>
    <mergeCell ref="A3:F3"/>
    <mergeCell ref="A2:F2"/>
    <mergeCell ref="B4:C4"/>
    <mergeCell ref="A28:F28"/>
    <mergeCell ref="C19:C22"/>
    <mergeCell ref="C11:D11"/>
    <mergeCell ref="B9:C9"/>
    <mergeCell ref="C14:C17"/>
  </mergeCells>
  <phoneticPr fontId="2" type="noConversion"/>
  <pageMargins left="0.82" right="0.24" top="0.6" bottom="0.36" header="0.27" footer="0.21"/>
  <pageSetup paperSize="9" scale="6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預算表</vt:lpstr>
      <vt:lpstr>預算表!Print_Area</vt:lpstr>
    </vt:vector>
  </TitlesOfParts>
  <Company>dgh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USER</cp:lastModifiedBy>
  <cp:lastPrinted>2018-12-04T13:14:56Z</cp:lastPrinted>
  <dcterms:created xsi:type="dcterms:W3CDTF">2002-08-21T04:39:58Z</dcterms:created>
  <dcterms:modified xsi:type="dcterms:W3CDTF">2020-09-01T03:15:29Z</dcterms:modified>
</cp:coreProperties>
</file>